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25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'Вып.плана._9'!$A$2:$E$48</definedName>
  </definedNames>
  <calcPr fullCalcOnLoad="1" refMode="R1C1"/>
</workbook>
</file>

<file path=xl/sharedStrings.xml><?xml version="1.0" encoding="utf-8"?>
<sst xmlns="http://schemas.openxmlformats.org/spreadsheetml/2006/main" count="72" uniqueCount="72">
  <si>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</si>
  <si>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</si>
  <si>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</si>
  <si>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</si>
  <si>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</si>
  <si>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</si>
  <si>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</si>
  <si>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</si>
  <si>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</si>
  <si>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</si>
  <si>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</si>
  <si>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</si>
  <si>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</si>
  <si>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</si>
  <si>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</si>
  <si>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</si>
  <si>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</si>
  <si>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</si>
  <si>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</si>
  <si>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</si>
  <si>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</si>
  <si>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</si>
  <si>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</si>
  <si>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</si>
  <si>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1.2.НАЛОГИ НА ИМУЩЕСТВО</t>
  </si>
  <si>
    <t>1.2.1.Налог на имущество физических лиц</t>
  </si>
  <si>
    <t xml:space="preserve">1.2.2.Земельный налог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</si>
  <si>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</si>
  <si>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</si>
  <si>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</si>
  <si>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</si>
  <si>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000 2 02 03003 10 0000 151</t>
  </si>
  <si>
    <t>000 2 02 04000 00 0000 151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</si>
  <si>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</si>
  <si>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</si>
  <si>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>000 2 02 04999 10 0000 151</t>
  </si>
  <si>
    <t>1.5. ДОХОДЫ  ОТ  ОКАЗАНИЯ  ПЛАТНЫХ  УСЛУГ  (РАБОТ)  И  КОМПЕНСАЦИИ ЗАТРАТ ГОСУДАРСТВА</t>
  </si>
  <si>
    <t>000 1 01 02030 01 0000 110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</si>
  <si>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</si>
  <si>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</si>
  <si>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</si>
  <si>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</si>
  <si>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</si>
  <si>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</si>
  <si>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</si>
  <si>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</si>
  <si>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</si>
  <si>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</si>
  <si>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</si>
  <si>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</si>
  <si>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сельского поселения Верхнеказымский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</si>
  <si>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</si>
  <si>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</si>
  <si>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</si>
  <si>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</si>
  <si>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</si>
  <si>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</si>
  <si>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</si>
  <si>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</si>
  <si>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>1.4.2.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</si>
  <si>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</si>
  <si>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</si>
  <si>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</si>
  <si>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</si>
  <si>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</si>
  <si>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бюджета сельского поселения Верхнеказымский  за 2016 год по кодам классификации доходов бюджета</t>
  </si>
  <si>
    <t xml:space="preserve">от                      2017 года  № </t>
  </si>
  <si>
    <t>2.1.3.2. Прочие межбюджетные трансферты, передаваемые бюджетам сельских поселений</t>
  </si>
  <si>
    <t xml:space="preserve">1.2.2.2. Земельный налог с физических лиц, обладающих земельным участком, расположенным в границах сельских поселений </t>
  </si>
  <si>
    <t>1.4.1.1.Доходы от сдачи в аренду имущества, составляющего казну сельских поселений (за исключением земельных участков)</t>
  </si>
  <si>
    <t>1.5.1. Прочие доходы от оказания платных услуг  (работ) получателями средств бюджетов сельских поселений</t>
  </si>
  <si>
    <t>ПРИЛОЖЕНИЕ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</si>
</sst>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Normal="200" zoomScaleSheetLayoutView="100" workbookViewId="0" topLeftCell="A2">
      <selection activeCell="F7" sqref="F7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47" t="s">
        <v>71</v>
      </c>
      <c r="D2" s="47"/>
      <c r="E2" s="47"/>
    </row>
    <row r="3" spans="1:5" s="37" customFormat="1" ht="18.75" customHeight="1">
      <c r="A3" s="36"/>
      <c r="C3" s="47" t="s">
        <v>49</v>
      </c>
      <c r="D3" s="47"/>
      <c r="E3" s="47"/>
    </row>
    <row r="4" spans="1:5" s="37" customFormat="1" ht="18.75" customHeight="1">
      <c r="A4" s="38" t="s">
        <v>42</v>
      </c>
      <c r="C4" s="47" t="s">
        <v>50</v>
      </c>
      <c r="D4" s="47"/>
      <c r="E4" s="47"/>
    </row>
    <row r="5" spans="1:5" s="37" customFormat="1" ht="18.75" customHeight="1">
      <c r="A5" s="36"/>
      <c r="C5" s="47" t="s">
        <v>66</v>
      </c>
      <c r="D5" s="47"/>
      <c r="E5" s="47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2" t="s">
        <v>3</v>
      </c>
      <c r="B9" s="52"/>
      <c r="C9" s="52"/>
      <c r="D9" s="52"/>
      <c r="E9" s="52"/>
    </row>
    <row r="10" spans="1:5" s="37" customFormat="1" ht="60.75" customHeight="1">
      <c r="A10" s="53" t="s">
        <v>65</v>
      </c>
      <c r="B10" s="53"/>
      <c r="C10" s="53"/>
      <c r="D10" s="53"/>
      <c r="E10" s="53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8" t="s">
        <v>1</v>
      </c>
      <c r="B12" s="48" t="s">
        <v>0</v>
      </c>
      <c r="C12" s="49" t="s">
        <v>63</v>
      </c>
      <c r="D12" s="49" t="s">
        <v>64</v>
      </c>
      <c r="E12" s="49" t="s">
        <v>41</v>
      </c>
    </row>
    <row r="13" spans="1:5" ht="12.75" customHeight="1">
      <c r="A13" s="48"/>
      <c r="B13" s="48"/>
      <c r="C13" s="50"/>
      <c r="D13" s="50"/>
      <c r="E13" s="50"/>
    </row>
    <row r="14" spans="1:5" ht="14.25" customHeight="1">
      <c r="A14" s="48"/>
      <c r="B14" s="48"/>
      <c r="C14" s="51"/>
      <c r="D14" s="51"/>
      <c r="E14" s="51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C17+C21+C27+C30+C34</f>
        <v>12331565</v>
      </c>
      <c r="D16" s="28">
        <f>D17+D21+D27+D30+D34</f>
        <v>13041602.46</v>
      </c>
      <c r="E16" s="46">
        <f>D16/C16*100</f>
        <v>105.75788604285022</v>
      </c>
    </row>
    <row r="17" spans="1:5" ht="31.5">
      <c r="A17" s="20" t="s">
        <v>22</v>
      </c>
      <c r="B17" s="9" t="s">
        <v>6</v>
      </c>
      <c r="C17" s="28">
        <f>C18</f>
        <v>11529565</v>
      </c>
      <c r="D17" s="29">
        <f>D18</f>
        <v>12026749</v>
      </c>
      <c r="E17" s="34">
        <f>D17/C17*100</f>
        <v>104.3122528907205</v>
      </c>
    </row>
    <row r="18" spans="1:5" ht="31.5">
      <c r="A18" s="21" t="s">
        <v>23</v>
      </c>
      <c r="B18" s="10" t="s">
        <v>7</v>
      </c>
      <c r="C18" s="30">
        <f>C19+C20</f>
        <v>11529565</v>
      </c>
      <c r="D18" s="30">
        <f>D19+D20</f>
        <v>12026749</v>
      </c>
      <c r="E18" s="35">
        <f aca="true" t="shared" si="0" ref="E18:E35">D18/C18*100</f>
        <v>104.3122528907205</v>
      </c>
    </row>
    <row r="19" spans="1:5" ht="129" customHeight="1">
      <c r="A19" s="21" t="s">
        <v>39</v>
      </c>
      <c r="B19" s="10" t="s">
        <v>34</v>
      </c>
      <c r="C19" s="32">
        <v>11530600</v>
      </c>
      <c r="D19" s="32">
        <v>12027763.68</v>
      </c>
      <c r="E19" s="35">
        <f t="shared" si="0"/>
        <v>104.31168959117478</v>
      </c>
    </row>
    <row r="20" spans="1:5" ht="79.5" customHeight="1">
      <c r="A20" s="21" t="s">
        <v>54</v>
      </c>
      <c r="B20" s="10" t="s">
        <v>37</v>
      </c>
      <c r="C20" s="32">
        <v>-1035</v>
      </c>
      <c r="D20" s="32">
        <v>-1014.68</v>
      </c>
      <c r="E20" s="35">
        <f t="shared" si="0"/>
        <v>98.03671497584541</v>
      </c>
    </row>
    <row r="21" spans="1:5" ht="22.5" customHeight="1">
      <c r="A21" s="44" t="s">
        <v>24</v>
      </c>
      <c r="B21" s="9" t="s">
        <v>8</v>
      </c>
      <c r="C21" s="28">
        <f>C22+C24</f>
        <v>-38000</v>
      </c>
      <c r="D21" s="28">
        <f>D22+D24</f>
        <v>-35115.01000000001</v>
      </c>
      <c r="E21" s="34">
        <f t="shared" si="0"/>
        <v>92.40792105263161</v>
      </c>
    </row>
    <row r="22" spans="1:5" ht="31.5">
      <c r="A22" s="21" t="s">
        <v>25</v>
      </c>
      <c r="B22" s="10" t="s">
        <v>9</v>
      </c>
      <c r="C22" s="30">
        <f>C23</f>
        <v>54000</v>
      </c>
      <c r="D22" s="31">
        <f>D23</f>
        <v>55387.09</v>
      </c>
      <c r="E22" s="35">
        <f t="shared" si="0"/>
        <v>102.56868518518519</v>
      </c>
    </row>
    <row r="23" spans="1:5" ht="78.75">
      <c r="A23" s="21" t="s">
        <v>55</v>
      </c>
      <c r="B23" s="10" t="s">
        <v>10</v>
      </c>
      <c r="C23" s="32">
        <v>54000</v>
      </c>
      <c r="D23" s="32">
        <v>55387.09</v>
      </c>
      <c r="E23" s="35">
        <f t="shared" si="0"/>
        <v>102.56868518518519</v>
      </c>
    </row>
    <row r="24" spans="1:5" ht="22.5" customHeight="1">
      <c r="A24" s="45" t="s">
        <v>26</v>
      </c>
      <c r="B24" s="10" t="s">
        <v>11</v>
      </c>
      <c r="C24" s="30">
        <f>C25+C26</f>
        <v>-92000</v>
      </c>
      <c r="D24" s="31">
        <f>D25+D26</f>
        <v>-90502.1</v>
      </c>
      <c r="E24" s="35">
        <f t="shared" si="0"/>
        <v>98.37184782608696</v>
      </c>
    </row>
    <row r="25" spans="1:5" ht="72.75" customHeight="1">
      <c r="A25" s="21" t="s">
        <v>58</v>
      </c>
      <c r="B25" s="10" t="s">
        <v>56</v>
      </c>
      <c r="C25" s="32">
        <v>-105000</v>
      </c>
      <c r="D25" s="32">
        <v>-104876.3</v>
      </c>
      <c r="E25" s="35">
        <f t="shared" si="0"/>
        <v>99.88219047619047</v>
      </c>
    </row>
    <row r="26" spans="1:5" ht="72" customHeight="1">
      <c r="A26" s="21" t="s">
        <v>68</v>
      </c>
      <c r="B26" s="10" t="s">
        <v>57</v>
      </c>
      <c r="C26" s="32">
        <v>13000</v>
      </c>
      <c r="D26" s="32">
        <v>14374.2</v>
      </c>
      <c r="E26" s="35">
        <f t="shared" si="0"/>
        <v>110.57076923076923</v>
      </c>
    </row>
    <row r="27" spans="1:5" ht="31.5">
      <c r="A27" s="20" t="s">
        <v>27</v>
      </c>
      <c r="B27" s="9" t="s">
        <v>12</v>
      </c>
      <c r="C27" s="28">
        <f>C28</f>
        <v>50000</v>
      </c>
      <c r="D27" s="29">
        <f>D28</f>
        <v>50850</v>
      </c>
      <c r="E27" s="34">
        <f t="shared" si="0"/>
        <v>101.69999999999999</v>
      </c>
    </row>
    <row r="28" spans="1:5" ht="94.5">
      <c r="A28" s="21" t="s">
        <v>28</v>
      </c>
      <c r="B28" s="10" t="s">
        <v>13</v>
      </c>
      <c r="C28" s="30">
        <f>C29</f>
        <v>50000</v>
      </c>
      <c r="D28" s="31">
        <f>D29</f>
        <v>50850</v>
      </c>
      <c r="E28" s="35">
        <f t="shared" si="0"/>
        <v>101.69999999999999</v>
      </c>
    </row>
    <row r="29" spans="1:5" ht="128.25" customHeight="1">
      <c r="A29" s="21" t="s">
        <v>30</v>
      </c>
      <c r="B29" s="10" t="s">
        <v>14</v>
      </c>
      <c r="C29" s="32">
        <v>50000</v>
      </c>
      <c r="D29" s="32">
        <v>50850</v>
      </c>
      <c r="E29" s="35">
        <f t="shared" si="0"/>
        <v>101.69999999999999</v>
      </c>
    </row>
    <row r="30" spans="1:5" ht="110.25">
      <c r="A30" s="20" t="s">
        <v>29</v>
      </c>
      <c r="B30" s="9" t="s">
        <v>15</v>
      </c>
      <c r="C30" s="28">
        <f>C31+C33</f>
        <v>709000</v>
      </c>
      <c r="D30" s="28">
        <f>D31+D33</f>
        <v>918118.47</v>
      </c>
      <c r="E30" s="34">
        <f t="shared" si="0"/>
        <v>129.49484767277858</v>
      </c>
    </row>
    <row r="31" spans="1:5" ht="162" customHeight="1">
      <c r="A31" s="21" t="s">
        <v>33</v>
      </c>
      <c r="B31" s="10" t="s">
        <v>16</v>
      </c>
      <c r="C31" s="30">
        <f>C32</f>
        <v>620000</v>
      </c>
      <c r="D31" s="30">
        <f>D32</f>
        <v>825004.82</v>
      </c>
      <c r="E31" s="35">
        <f t="shared" si="0"/>
        <v>133.0652935483871</v>
      </c>
    </row>
    <row r="32" spans="1:5" ht="66" customHeight="1">
      <c r="A32" s="18" t="s">
        <v>69</v>
      </c>
      <c r="B32" s="10" t="s">
        <v>51</v>
      </c>
      <c r="C32" s="32">
        <v>620000</v>
      </c>
      <c r="D32" s="32">
        <v>825004.82</v>
      </c>
      <c r="E32" s="35">
        <f t="shared" si="0"/>
        <v>133.0652935483871</v>
      </c>
    </row>
    <row r="33" spans="1:5" ht="144" customHeight="1">
      <c r="A33" s="21" t="s">
        <v>59</v>
      </c>
      <c r="B33" s="10" t="s">
        <v>38</v>
      </c>
      <c r="C33" s="32">
        <v>89000</v>
      </c>
      <c r="D33" s="32">
        <v>93113.65</v>
      </c>
      <c r="E33" s="35">
        <f t="shared" si="0"/>
        <v>104.62207865168538</v>
      </c>
    </row>
    <row r="34" spans="1:5" ht="51.75" customHeight="1">
      <c r="A34" s="20" t="s">
        <v>36</v>
      </c>
      <c r="B34" s="9" t="s">
        <v>53</v>
      </c>
      <c r="C34" s="28">
        <f>C35</f>
        <v>81000</v>
      </c>
      <c r="D34" s="29">
        <f>D35</f>
        <v>81000</v>
      </c>
      <c r="E34" s="34">
        <f t="shared" si="0"/>
        <v>100</v>
      </c>
    </row>
    <row r="35" spans="1:5" ht="81" customHeight="1">
      <c r="A35" s="21" t="s">
        <v>70</v>
      </c>
      <c r="B35" s="10" t="s">
        <v>52</v>
      </c>
      <c r="C35" s="32">
        <v>81000</v>
      </c>
      <c r="D35" s="32">
        <v>81000</v>
      </c>
      <c r="E35" s="35">
        <f t="shared" si="0"/>
        <v>100</v>
      </c>
    </row>
    <row r="36" spans="1:5" ht="31.5">
      <c r="A36" s="25" t="s">
        <v>43</v>
      </c>
      <c r="B36" s="26" t="s">
        <v>44</v>
      </c>
      <c r="C36" s="33">
        <f>C38+C40+C43</f>
        <v>10511296.02</v>
      </c>
      <c r="D36" s="33">
        <f>D38+D40+D43</f>
        <v>10511296.02</v>
      </c>
      <c r="E36" s="34">
        <f>D36/C36*100</f>
        <v>100</v>
      </c>
    </row>
    <row r="37" spans="1:5" ht="66" customHeight="1">
      <c r="A37" s="20" t="s">
        <v>45</v>
      </c>
      <c r="B37" s="9" t="s">
        <v>17</v>
      </c>
      <c r="C37" s="28">
        <f>C38+C40+C43</f>
        <v>10511296.02</v>
      </c>
      <c r="D37" s="29">
        <f>D38+D40+D43</f>
        <v>10511296.02</v>
      </c>
      <c r="E37" s="34">
        <f>D37/C37*100</f>
        <v>100</v>
      </c>
    </row>
    <row r="38" spans="1:5" ht="46.5" customHeight="1">
      <c r="A38" s="25" t="s">
        <v>46</v>
      </c>
      <c r="B38" s="26" t="s">
        <v>18</v>
      </c>
      <c r="C38" s="28">
        <f>C39</f>
        <v>8671600</v>
      </c>
      <c r="D38" s="29">
        <f>D39</f>
        <v>8671600</v>
      </c>
      <c r="E38" s="34">
        <f aca="true" t="shared" si="1" ref="E38:E44">D38/C38*100</f>
        <v>100</v>
      </c>
    </row>
    <row r="39" spans="1:5" ht="54.75" customHeight="1">
      <c r="A39" s="18" t="s">
        <v>60</v>
      </c>
      <c r="B39" s="10" t="s">
        <v>19</v>
      </c>
      <c r="C39" s="32">
        <v>8671600</v>
      </c>
      <c r="D39" s="32">
        <v>8671600</v>
      </c>
      <c r="E39" s="35">
        <f t="shared" si="1"/>
        <v>100</v>
      </c>
    </row>
    <row r="40" spans="1:5" ht="67.5" customHeight="1">
      <c r="A40" s="25" t="s">
        <v>47</v>
      </c>
      <c r="B40" s="26" t="s">
        <v>20</v>
      </c>
      <c r="C40" s="28">
        <f>C41+C42</f>
        <v>430800</v>
      </c>
      <c r="D40" s="29">
        <f>D41+D42</f>
        <v>430800</v>
      </c>
      <c r="E40" s="34">
        <f t="shared" si="1"/>
        <v>100</v>
      </c>
    </row>
    <row r="41" spans="1:5" ht="84.75" customHeight="1">
      <c r="A41" s="18" t="s">
        <v>61</v>
      </c>
      <c r="B41" s="11" t="s">
        <v>31</v>
      </c>
      <c r="C41" s="32">
        <v>34800</v>
      </c>
      <c r="D41" s="32">
        <v>34800</v>
      </c>
      <c r="E41" s="35">
        <f t="shared" si="1"/>
        <v>100</v>
      </c>
    </row>
    <row r="42" spans="1:5" ht="100.5" customHeight="1">
      <c r="A42" s="18" t="s">
        <v>62</v>
      </c>
      <c r="B42" s="10" t="s">
        <v>21</v>
      </c>
      <c r="C42" s="32">
        <v>396000</v>
      </c>
      <c r="D42" s="32">
        <v>396000</v>
      </c>
      <c r="E42" s="35">
        <f t="shared" si="1"/>
        <v>100</v>
      </c>
    </row>
    <row r="43" spans="1:5" ht="31.5">
      <c r="A43" s="42" t="s">
        <v>48</v>
      </c>
      <c r="B43" s="43" t="s">
        <v>32</v>
      </c>
      <c r="C43" s="29">
        <f>C44</f>
        <v>1408896.02</v>
      </c>
      <c r="D43" s="29">
        <f>D44</f>
        <v>1408896.02</v>
      </c>
      <c r="E43" s="35">
        <f t="shared" si="1"/>
        <v>100</v>
      </c>
    </row>
    <row r="44" spans="1:5" ht="60.75" customHeight="1">
      <c r="A44" s="19" t="s">
        <v>67</v>
      </c>
      <c r="B44" s="12" t="s">
        <v>35</v>
      </c>
      <c r="C44" s="32">
        <v>1408896.02</v>
      </c>
      <c r="D44" s="32">
        <v>1408896.02</v>
      </c>
      <c r="E44" s="35">
        <f t="shared" si="1"/>
        <v>100</v>
      </c>
    </row>
    <row r="45" spans="1:5" ht="20.25" customHeight="1">
      <c r="A45" s="27" t="s">
        <v>40</v>
      </c>
      <c r="B45" s="13"/>
      <c r="C45" s="29">
        <f>C16+C36</f>
        <v>22842861.02</v>
      </c>
      <c r="D45" s="29">
        <f>D16+D36</f>
        <v>23552898.48</v>
      </c>
      <c r="E45" s="34">
        <f>D45/C45*100</f>
        <v>103.10835608279685</v>
      </c>
    </row>
    <row r="46" spans="1:4" ht="15.75" customHeight="1">
      <c r="A46" s="7"/>
      <c r="B46" s="4"/>
      <c r="C46" s="4"/>
      <c r="D46" s="4"/>
    </row>
    <row r="47" spans="1:4" ht="15.75" customHeight="1">
      <c r="A47" s="7"/>
      <c r="B47" s="15"/>
      <c r="C47" s="4"/>
      <c r="D47" s="4"/>
    </row>
    <row r="48" spans="1:5" ht="15.75" customHeight="1">
      <c r="A48" s="54" t="s">
        <v>2</v>
      </c>
      <c r="B48" s="54"/>
      <c r="C48" s="54"/>
      <c r="D48" s="54"/>
      <c r="E48" s="54"/>
    </row>
    <row r="49" spans="1:4" ht="11.25" customHeight="1">
      <c r="A49" s="7"/>
      <c r="B49" s="4"/>
      <c r="C49" s="4"/>
      <c r="D49" s="4"/>
    </row>
    <row r="50" spans="1:4" ht="11.25" customHeight="1">
      <c r="A50" s="7"/>
      <c r="B50" s="4"/>
      <c r="C50" s="4"/>
      <c r="D50" s="4"/>
    </row>
  </sheetData>
  <sheetProtection/>
  <mergeCells count="12">
    <mergeCell ref="A10:E10"/>
    <mergeCell ref="A48:E48"/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</mergeCells>
  <printOptions/>
  <pageMargins left="1.1811023622047245" right="0.5905511811023623" top="0.984251968503937" bottom="0.7874015748031497" header="0.5118110236220472" footer="0.5118110236220472"/>
  <pageSetup firstPageNumber="3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2017-04-11T07:57:08Z</cp:lastPrinted>
  <dcterms:created xsi:type="dcterms:W3CDTF">2008-10-23T07:29:54Z</dcterms:created>
  <dcterms:modified xsi:type="dcterms:W3CDTF">2017-04-11T07:57:09Z</dcterms:modified>
  <cp:category/>
  <cp:version/>
  <cp:contentType/>
  <cp:contentStatus/>
</cp:coreProperties>
</file>